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Desktop\Disk Google\Projekty\2019 projekty W\Realizácia 2019\realizácia PISA Gymnáziá\Gym. Máraiho\VO\IKT\škola\"/>
    </mc:Choice>
  </mc:AlternateContent>
  <xr:revisionPtr revIDLastSave="0" documentId="13_ncr:1_{C5D279F8-44E4-4F1F-BC9F-3753756DF34A}" xr6:coauthVersionLast="45" xr6:coauthVersionMax="45" xr10:uidLastSave="{00000000-0000-0000-0000-000000000000}"/>
  <bookViews>
    <workbookView xWindow="47505" yWindow="1560" windowWidth="29610" windowHeight="19020" activeTab="1" xr2:uid="{00000000-000D-0000-FFFF-FFFF00000000}"/>
  </bookViews>
  <sheets>
    <sheet name="ponuka" sheetId="3" r:id="rId1"/>
    <sheet name="pomôcky IK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3" i="3" l="1"/>
  <c r="A29" i="3" l="1"/>
  <c r="A32" i="3"/>
  <c r="A31" i="3"/>
  <c r="A30" i="3"/>
  <c r="G11" i="2" l="1"/>
  <c r="G7" i="2"/>
  <c r="G10" i="2"/>
  <c r="G9" i="2"/>
  <c r="G8" i="2"/>
  <c r="G6" i="2"/>
  <c r="G5" i="2"/>
  <c r="G12" i="2"/>
  <c r="E4" i="2" l="1"/>
  <c r="C31" i="3" s="1"/>
  <c r="G3" i="2" l="1"/>
  <c r="E2" i="2" l="1"/>
  <c r="C30" i="3" l="1"/>
  <c r="E12" i="2"/>
  <c r="C32" i="3" l="1"/>
  <c r="C33" i="3" s="1"/>
  <c r="E13" i="2"/>
</calcChain>
</file>

<file path=xl/sharedStrings.xml><?xml version="1.0" encoding="utf-8"?>
<sst xmlns="http://schemas.openxmlformats.org/spreadsheetml/2006/main" count="54" uniqueCount="54">
  <si>
    <t xml:space="preserve">Čitateľská gramotnosť </t>
  </si>
  <si>
    <t>počet</t>
  </si>
  <si>
    <t>IKT - PISA gramotnosti</t>
  </si>
  <si>
    <t>Identifikácia dodávateľa</t>
  </si>
  <si>
    <t>Názov spoločnosti:</t>
  </si>
  <si>
    <t>Sídlo:</t>
  </si>
  <si>
    <t>Kontaktná osoba:</t>
  </si>
  <si>
    <t>telefón:</t>
  </si>
  <si>
    <t>email:</t>
  </si>
  <si>
    <t>IČO:</t>
  </si>
  <si>
    <t>DIČ:</t>
  </si>
  <si>
    <t>IČDPH:</t>
  </si>
  <si>
    <t>.................................................................................</t>
  </si>
  <si>
    <t>Gymnázium a základná škola Sándora Máraiho, s vyučovacím jazykom maďarským - 
Márai Sándor Magyar Tanítási Nyelvu Gimnázium és Alapiskola, Kuzmányho 6, Košice</t>
  </si>
  <si>
    <t>Podpora  čitateľskej, matematickej, finančnej a prírodovednej gramotnosti na gymnáziu Sándora Máraiho</t>
  </si>
  <si>
    <t>dátum, podpis, pečiatka</t>
  </si>
  <si>
    <t>Špecifikácia IKT - Učebných pomôcok</t>
  </si>
  <si>
    <t>1.</t>
  </si>
  <si>
    <t>2.</t>
  </si>
  <si>
    <t>3.</t>
  </si>
  <si>
    <t>4.</t>
  </si>
  <si>
    <t>5.</t>
  </si>
  <si>
    <t>6.</t>
  </si>
  <si>
    <t>7.</t>
  </si>
  <si>
    <t>8.</t>
  </si>
  <si>
    <t>č. p. 2.1.4.</t>
  </si>
  <si>
    <t>č.p. 2.1.5.</t>
  </si>
  <si>
    <t>č.p. 2.1.6.</t>
  </si>
  <si>
    <t>č.p. 2.1.7.</t>
  </si>
  <si>
    <t>č.p. 2.1.8.</t>
  </si>
  <si>
    <t>č.p. 2.1.9.</t>
  </si>
  <si>
    <t>č.p. 2.1.10.</t>
  </si>
  <si>
    <t>č.p.2.1.11.</t>
  </si>
  <si>
    <t>Platnosť cenovej ponuky:</t>
  </si>
  <si>
    <r>
      <rPr>
        <b/>
        <sz val="11"/>
        <rFont val="Calibri"/>
        <family val="2"/>
        <charset val="238"/>
        <scheme val="minor"/>
      </rPr>
      <t>Notebook</t>
    </r>
    <r>
      <rPr>
        <sz val="11"/>
        <rFont val="Calibri"/>
        <family val="2"/>
        <charset val="238"/>
        <scheme val="minor"/>
      </rPr>
      <t xml:space="preserve">
Minimálne parametre alebo ekvivalent s vyššími požadovanými parametrami: 
Notebook  min 15,6“+/- 20%  fullHD, CPU min:  7500 bodov podla cpubenchmark.net, min. 8GB RAM, min.1TB HDD + 128GB SSD, VGA min. 2 GB - min 750 bodov podla videocardbenchmark.net, DVD-RW, USB 3.1 Type-C, USB 3.1 gen 2, kamera, numerická klávesnica. Predinštalovaný operačný systém lokalizovaný do slovenského jazyka.</t>
    </r>
  </si>
  <si>
    <r>
      <rPr>
        <b/>
        <sz val="11"/>
        <rFont val="Calibri"/>
        <family val="2"/>
        <charset val="238"/>
        <scheme val="minor"/>
      </rPr>
      <t>Office štandard</t>
    </r>
    <r>
      <rPr>
        <sz val="11"/>
        <rFont val="Calibri"/>
        <family val="2"/>
        <charset val="238"/>
        <scheme val="minor"/>
      </rPr>
      <t xml:space="preserve">
Office Kancelársky balík spoločnosti Microsoft alebo ekvivalent - softvérový balík programov, obsahujúci programy na vykonávanie bežných kancelárskych činností. Obsahuje programy pre tvorbu dokumentov, spracovanie tabuliek, prezentácií a program na spracovanie pošty, organizér a program na správu poznámok, trvalá licencia, najnošia dostupná EDU licencia formou multilicencie.</t>
    </r>
  </si>
  <si>
    <r>
      <rPr>
        <b/>
        <sz val="11"/>
        <rFont val="Calibri"/>
        <family val="2"/>
        <charset val="238"/>
        <scheme val="minor"/>
      </rPr>
      <t>Projektor</t>
    </r>
    <r>
      <rPr>
        <sz val="11"/>
        <rFont val="Calibri"/>
        <family val="2"/>
        <charset val="238"/>
        <scheme val="minor"/>
      </rPr>
      <t>: 
Minimálne parametre alebo ekvivalent s vyššími požadovanými parametrami:
Technológia zobrazenia 3LCD alebo ekvivalent splnajuci obnovovaciu frekvenciu 50 Hz - 85 H +/- 20%
Svietivosť min. 3100 ANSI lumenov, Kontrast min. 15000:1, Natívne rozlíšenie min.1920 x 1080 (HD 1080)
Životnosť lampy min. 4500 hodín v klasickom rezime, krátka projekčná vzdialenosť.
Konektory min. HDMI,  VGA, USB, WiFI
Funkcie aspoň nasledujúce: automatická voľba vstupného signálu, možnosť permanentného zvislého prevrátenia obrazu (pre montáž na strop), diaľkové ovládanie, obraz bez lichobežníkového skreslenia - možnosť korekcie.</t>
    </r>
  </si>
  <si>
    <r>
      <rPr>
        <b/>
        <sz val="11"/>
        <rFont val="Calibri"/>
        <family val="2"/>
        <charset val="238"/>
        <scheme val="minor"/>
      </rPr>
      <t xml:space="preserve">Elektronické projekčné plátno: 
</t>
    </r>
    <r>
      <rPr>
        <sz val="11"/>
        <rFont val="Calibri"/>
        <family val="2"/>
        <charset val="238"/>
        <scheme val="minor"/>
      </rPr>
      <t>Minimálne parametre alebo ekvivalent s vyššími požadovanými parametrami: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
biele matné plátno 16:9, možnosť montáže na stenu aj strop, rozmer plátna -biela plocha min. 250x140cm +/- 20%, Dodanie s diaľkovým ovládaním,</t>
    </r>
  </si>
  <si>
    <r>
      <t xml:space="preserve">Tablet : 
</t>
    </r>
    <r>
      <rPr>
        <sz val="11"/>
        <rFont val="Calibri"/>
        <family val="2"/>
        <charset val="238"/>
        <scheme val="minor"/>
      </rPr>
      <t>Minimálne parametre alebo ekvivalent s vyššími požadovanými parametrami: 
Tablet min. 9,7“ max 11" typ displeja IPS alebo ekvivalent, rozlíšenie min. 1920 x 1080 (1080p), CPU min. 4x jadro 1,8GHz, interná pamäť min. 64GB, WiFi, bluetooth, GPS, RAM min. 4 GB RAM, bateria min. 6500 mAh, podpora microsd, zadný aj predný fotoaparát min. 5Mpx</t>
    </r>
  </si>
  <si>
    <r>
      <rPr>
        <b/>
        <sz val="11"/>
        <rFont val="Calibri"/>
        <family val="2"/>
        <charset val="238"/>
        <scheme val="minor"/>
      </rPr>
      <t xml:space="preserve">Vizualizér: 
</t>
    </r>
    <r>
      <rPr>
        <sz val="11"/>
        <rFont val="Calibri"/>
        <family val="2"/>
        <charset val="238"/>
        <scheme val="minor"/>
      </rPr>
      <t>Minimálne parametre alebo ekvivalent s vyššími požadovanými parametrami: 
CMOS senzor alebo ekvivalent
min. 10 x optický zoom a 10 x digitálny zoom
Snímková frekvencia: 30 fps +/- 20%
Oblasť záberu: min. 297 × 420 mm +/- 20%
Výstupné rozlíšenie: min. XGA (1024 × 768) a 1080p (1920 × 1080)
LED osvetlenie</t>
    </r>
  </si>
  <si>
    <r>
      <rPr>
        <b/>
        <sz val="11"/>
        <rFont val="Calibri"/>
        <family val="2"/>
        <charset val="238"/>
        <scheme val="minor"/>
      </rPr>
      <t xml:space="preserve">Reproduktory </t>
    </r>
    <r>
      <rPr>
        <sz val="11"/>
        <rFont val="Calibri"/>
        <family val="2"/>
        <charset val="238"/>
        <scheme val="minor"/>
      </rPr>
      <t xml:space="preserve">
Minimálne parametre alebo ekvivalent s vyššími požadovanými parametrami: 
2-pásmové, aktívne, min. 40W  +/- 20%, frekvenčný rozsah 20Hz – 20kHz  +/- 20%, jack 3.5mm, výstup na slúchadlá</t>
    </r>
  </si>
  <si>
    <r>
      <rPr>
        <b/>
        <sz val="11"/>
        <rFont val="Calibri"/>
        <family val="2"/>
        <charset val="238"/>
        <scheme val="minor"/>
      </rPr>
      <t xml:space="preserve">Multifunkčná tlačiareň
</t>
    </r>
    <r>
      <rPr>
        <sz val="11"/>
        <rFont val="Calibri"/>
        <family val="2"/>
        <charset val="238"/>
        <scheme val="minor"/>
      </rPr>
      <t xml:space="preserve">Minimálne parametre alebo ekvivalent s vyššími požadovanými parametrami: 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formát A4, min. 14 str./min. čiernobielo, min. 14 str.farebne, 600x600 dpi, automatický podávač dokumentov, duplex, LAN/WiFi, USB</t>
    </r>
  </si>
  <si>
    <t>Konkrétny návrh plnenia</t>
  </si>
  <si>
    <t>Učebné pomôcky IKT SPOLU bez DPH:</t>
  </si>
  <si>
    <t>Učebné pomôcky IKT SPOLU s DPH:</t>
  </si>
  <si>
    <t>cena / spolu
s DPH</t>
  </si>
  <si>
    <t>cena / kus
s DPH</t>
  </si>
  <si>
    <t xml:space="preserve">Výzva na predkladanie cenových  ponúk </t>
  </si>
  <si>
    <r>
      <rPr>
        <sz val="10"/>
        <color theme="1"/>
        <rFont val="Calibri"/>
        <family val="2"/>
        <charset val="238"/>
        <scheme val="minor"/>
      </rPr>
      <t>Súhlasím s tým, aby táto cenová ponuka predložená na základe výzvy na predloženie cenovej ponuky bola okrem využitia pre určenie predpokladanej hodnoty zákazky využitá a vyhodnotená v následnom zadávaní zákazky s nízkou hodnotou, ak to bude uplatniteľné:</t>
    </r>
    <r>
      <rPr>
        <b/>
        <sz val="12"/>
        <color theme="1"/>
        <rFont val="Calibri"/>
        <family val="2"/>
        <charset val="238"/>
        <scheme val="minor"/>
      </rPr>
      <t xml:space="preserve">
áno / nie*</t>
    </r>
  </si>
  <si>
    <t>Učebné pomôcky IKT k projektu ,,Podpora  čitateľskej, matematickej, finančnej a prírodovednej gramotnosti na gymnáziu Sándora Máraiho“
- 2.1.4., 2.1.5., 2.1.6., 2.1.7., 2.1.8., 2.1.9., 2.1.10., 2.1.11</t>
  </si>
  <si>
    <t>39162200-7  Učebné pomôcky a zariadenia, 30191200-6 Spätné projektory,   38652120-7 Videoprojektory, 
30213100-6 Prenosné počítače, 30213200-7 Tabletový počítač, 30237200-1 Príslušenstvo počítačov, 48310000-4 Softvérový balík na vytváranie dokumentov</t>
  </si>
  <si>
    <t>Slovník spoločného obstarávania ( Kód CPV):</t>
  </si>
  <si>
    <t>Názov predmetu zákazky:</t>
  </si>
  <si>
    <t xml:space="preserve">Najneskorší termín dodania: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</si>
</sst>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/>
    <xf numFmtId="0" fontId="2" fillId="0" borderId="3" xfId="0" applyFont="1" applyBorder="1"/>
    <xf numFmtId="0" fontId="6" fillId="0" borderId="0" xfId="0" applyFont="1"/>
    <xf numFmtId="0" fontId="6" fillId="0" borderId="6" xfId="0" applyFont="1" applyBorder="1" applyAlignment="1">
      <alignment horizontal="left" indent="8"/>
    </xf>
    <xf numFmtId="0" fontId="6" fillId="0" borderId="8" xfId="0" applyFont="1" applyBorder="1" applyAlignment="1">
      <alignment horizontal="left" indent="8"/>
    </xf>
    <xf numFmtId="0" fontId="6" fillId="0" borderId="11" xfId="0" applyFont="1" applyBorder="1" applyAlignment="1">
      <alignment horizontal="left" indent="8"/>
    </xf>
    <xf numFmtId="0" fontId="6" fillId="0" borderId="0" xfId="0" applyFont="1" applyAlignment="1">
      <alignment horizontal="left" indent="8"/>
    </xf>
    <xf numFmtId="0" fontId="6" fillId="0" borderId="0" xfId="0" applyFont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164" fontId="9" fillId="0" borderId="6" xfId="0" applyNumberFormat="1" applyFont="1" applyBorder="1" applyAlignment="1">
      <alignment horizontal="center"/>
    </xf>
    <xf numFmtId="0" fontId="9" fillId="0" borderId="0" xfId="0" applyFont="1"/>
    <xf numFmtId="164" fontId="9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1" fontId="6" fillId="0" borderId="9" xfId="0" applyNumberFormat="1" applyFont="1" applyBorder="1" applyAlignment="1">
      <alignment horizontal="left" indent="2"/>
    </xf>
    <xf numFmtId="1" fontId="6" fillId="0" borderId="10" xfId="0" applyNumberFormat="1" applyFont="1" applyBorder="1" applyAlignment="1">
      <alignment horizontal="left" indent="2"/>
    </xf>
    <xf numFmtId="0" fontId="6" fillId="0" borderId="9" xfId="0" applyFont="1" applyBorder="1" applyAlignment="1">
      <alignment horizontal="left" indent="2"/>
    </xf>
    <xf numFmtId="0" fontId="6" fillId="0" borderId="10" xfId="0" applyFont="1" applyBorder="1" applyAlignment="1">
      <alignment horizontal="left" indent="2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12" xfId="0" applyNumberFormat="1" applyFont="1" applyBorder="1" applyAlignment="1">
      <alignment horizontal="left" indent="2"/>
    </xf>
    <xf numFmtId="1" fontId="6" fillId="0" borderId="13" xfId="0" applyNumberFormat="1" applyFont="1" applyBorder="1" applyAlignment="1">
      <alignment horizontal="left" indent="2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1" fontId="6" fillId="0" borderId="9" xfId="0" applyNumberFormat="1" applyFont="1" applyBorder="1" applyAlignment="1">
      <alignment horizontal="left" indent="2"/>
    </xf>
    <xf numFmtId="1" fontId="6" fillId="0" borderId="10" xfId="0" applyNumberFormat="1" applyFont="1" applyBorder="1" applyAlignment="1">
      <alignment horizontal="left" indent="2"/>
    </xf>
    <xf numFmtId="0" fontId="6" fillId="0" borderId="5" xfId="0" applyFont="1" applyBorder="1" applyAlignment="1">
      <alignment horizontal="left" indent="2"/>
    </xf>
    <xf numFmtId="0" fontId="6" fillId="0" borderId="7" xfId="0" applyFont="1" applyBorder="1" applyAlignment="1">
      <alignment horizontal="left" indent="2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18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1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1" xfId="0" applyFont="1" applyBorder="1"/>
    <xf numFmtId="0" fontId="1" fillId="0" borderId="22" xfId="0" applyFont="1" applyBorder="1"/>
    <xf numFmtId="0" fontId="1" fillId="0" borderId="7" xfId="0" applyFont="1" applyBorder="1"/>
    <xf numFmtId="0" fontId="1" fillId="0" borderId="25" xfId="0" applyFont="1" applyBorder="1" applyAlignment="1">
      <alignment wrapText="1"/>
    </xf>
    <xf numFmtId="0" fontId="1" fillId="0" borderId="26" xfId="0" applyFont="1" applyBorder="1"/>
    <xf numFmtId="0" fontId="1" fillId="0" borderId="27" xfId="0" applyFont="1" applyBorder="1"/>
    <xf numFmtId="0" fontId="1" fillId="0" borderId="6" xfId="0" applyFont="1" applyBorder="1"/>
    <xf numFmtId="0" fontId="1" fillId="0" borderId="24" xfId="0" applyFont="1" applyBorder="1"/>
    <xf numFmtId="0" fontId="1" fillId="0" borderId="20" xfId="0" applyFont="1" applyBorder="1"/>
    <xf numFmtId="164" fontId="1" fillId="0" borderId="23" xfId="0" applyNumberFormat="1" applyFont="1" applyBorder="1"/>
    <xf numFmtId="164" fontId="1" fillId="0" borderId="28" xfId="0" applyNumberFormat="1" applyFont="1" applyBorder="1"/>
    <xf numFmtId="164" fontId="1" fillId="0" borderId="26" xfId="0" applyNumberFormat="1" applyFont="1" applyBorder="1"/>
    <xf numFmtId="164" fontId="1" fillId="0" borderId="27" xfId="0" applyNumberFormat="1" applyFont="1" applyBorder="1"/>
    <xf numFmtId="0" fontId="1" fillId="0" borderId="1" xfId="0" applyFont="1" applyBorder="1"/>
    <xf numFmtId="164" fontId="2" fillId="0" borderId="1" xfId="0" applyNumberFormat="1" applyFont="1" applyBorder="1" applyAlignment="1">
      <alignment wrapText="1"/>
    </xf>
    <xf numFmtId="0" fontId="6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57151</xdr:colOff>
          <xdr:row>0</xdr:row>
          <xdr:rowOff>28576</xdr:rowOff>
        </xdr:from>
        <xdr:to>
          <xdr:col>2</xdr:col>
          <xdr:colOff>1123951</xdr:colOff>
          <xdr:row>0</xdr:row>
          <xdr:rowOff>812900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4426E99-69B8-470F-8F20-2B88F77EE1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7"/>
  <sheetViews>
    <sheetView workbookViewId="0">
      <selection activeCell="F14" sqref="F14"/>
    </sheetView>
  </sheetViews>
  <sheetFormatPr defaultRowHeight="15.75" x14ac:dyDescent="0.25"/>
  <cols>
    <col min="1" max="1" width="43.28515625" style="4" customWidth="1"/>
    <col min="2" max="2" width="45.85546875" style="4" customWidth="1"/>
    <col min="3" max="3" width="17.140625" style="4" customWidth="1"/>
    <col min="4" max="16384" width="9.140625" style="4"/>
  </cols>
  <sheetData>
    <row r="1" spans="1:3" ht="79.5" customHeight="1" x14ac:dyDescent="0.25">
      <c r="A1" s="28"/>
      <c r="B1" s="28"/>
      <c r="C1" s="28"/>
    </row>
    <row r="2" spans="1:3" ht="42" customHeight="1" x14ac:dyDescent="0.3">
      <c r="A2" s="32" t="s">
        <v>13</v>
      </c>
      <c r="B2" s="32"/>
      <c r="C2" s="32"/>
    </row>
    <row r="3" spans="1:3" x14ac:dyDescent="0.25">
      <c r="A3" s="31"/>
      <c r="B3" s="31"/>
      <c r="C3" s="31"/>
    </row>
    <row r="4" spans="1:3" s="12" customFormat="1" ht="28.5" customHeight="1" x14ac:dyDescent="0.25">
      <c r="A4" s="33" t="s">
        <v>14</v>
      </c>
      <c r="B4" s="33"/>
      <c r="C4" s="33"/>
    </row>
    <row r="5" spans="1:3" s="12" customFormat="1" x14ac:dyDescent="0.25">
      <c r="A5" s="17"/>
      <c r="B5" s="17"/>
      <c r="C5" s="17"/>
    </row>
    <row r="6" spans="1:3" x14ac:dyDescent="0.25">
      <c r="A6" s="75" t="s">
        <v>52</v>
      </c>
      <c r="B6" s="75"/>
      <c r="C6" s="75"/>
    </row>
    <row r="7" spans="1:3" ht="51" customHeight="1" x14ac:dyDescent="0.25">
      <c r="A7" s="75" t="s">
        <v>49</v>
      </c>
      <c r="B7" s="75"/>
      <c r="C7" s="75"/>
    </row>
    <row r="8" spans="1:3" ht="12" customHeight="1" x14ac:dyDescent="0.25">
      <c r="A8" s="76"/>
      <c r="B8" s="76"/>
      <c r="C8" s="76"/>
    </row>
    <row r="9" spans="1:3" x14ac:dyDescent="0.25">
      <c r="A9" s="75" t="s">
        <v>51</v>
      </c>
      <c r="B9" s="75"/>
      <c r="C9" s="75"/>
    </row>
    <row r="10" spans="1:3" ht="52.5" customHeight="1" x14ac:dyDescent="0.25">
      <c r="A10" s="77" t="s">
        <v>50</v>
      </c>
      <c r="B10" s="77"/>
      <c r="C10" s="77"/>
    </row>
    <row r="11" spans="1:3" x14ac:dyDescent="0.25">
      <c r="A11" s="11"/>
      <c r="B11" s="11"/>
      <c r="C11" s="11"/>
    </row>
    <row r="12" spans="1:3" ht="18.75" x14ac:dyDescent="0.3">
      <c r="A12" s="32" t="s">
        <v>47</v>
      </c>
      <c r="B12" s="32"/>
      <c r="C12" s="32"/>
    </row>
    <row r="13" spans="1:3" x14ac:dyDescent="0.25">
      <c r="A13" s="11"/>
      <c r="B13" s="11"/>
      <c r="C13" s="11"/>
    </row>
    <row r="16" spans="1:3" ht="16.5" thickBot="1" x14ac:dyDescent="0.3">
      <c r="A16" s="28" t="s">
        <v>3</v>
      </c>
      <c r="B16" s="28"/>
      <c r="C16" s="28"/>
    </row>
    <row r="17" spans="1:3" x14ac:dyDescent="0.25">
      <c r="A17" s="5" t="s">
        <v>4</v>
      </c>
      <c r="B17" s="36"/>
      <c r="C17" s="37"/>
    </row>
    <row r="18" spans="1:3" x14ac:dyDescent="0.25">
      <c r="A18" s="6" t="s">
        <v>5</v>
      </c>
      <c r="B18" s="20"/>
      <c r="C18" s="21"/>
    </row>
    <row r="19" spans="1:3" x14ac:dyDescent="0.25">
      <c r="A19" s="6" t="s">
        <v>6</v>
      </c>
      <c r="B19" s="20"/>
      <c r="C19" s="21"/>
    </row>
    <row r="20" spans="1:3" x14ac:dyDescent="0.25">
      <c r="A20" s="6" t="s">
        <v>7</v>
      </c>
      <c r="B20" s="34"/>
      <c r="C20" s="35"/>
    </row>
    <row r="21" spans="1:3" x14ac:dyDescent="0.25">
      <c r="A21" s="6" t="s">
        <v>8</v>
      </c>
      <c r="B21" s="20"/>
      <c r="C21" s="21"/>
    </row>
    <row r="22" spans="1:3" x14ac:dyDescent="0.25">
      <c r="A22" s="6" t="s">
        <v>9</v>
      </c>
      <c r="B22" s="34"/>
      <c r="C22" s="35"/>
    </row>
    <row r="23" spans="1:3" x14ac:dyDescent="0.25">
      <c r="A23" s="6" t="s">
        <v>10</v>
      </c>
      <c r="B23" s="34"/>
      <c r="C23" s="35"/>
    </row>
    <row r="24" spans="1:3" x14ac:dyDescent="0.25">
      <c r="A24" s="6" t="s">
        <v>11</v>
      </c>
      <c r="B24" s="18"/>
      <c r="C24" s="19"/>
    </row>
    <row r="25" spans="1:3" x14ac:dyDescent="0.25">
      <c r="A25" s="6" t="s">
        <v>33</v>
      </c>
      <c r="B25" s="18"/>
      <c r="C25" s="19"/>
    </row>
    <row r="26" spans="1:3" ht="16.5" thickBot="1" x14ac:dyDescent="0.3">
      <c r="A26" s="7" t="s">
        <v>53</v>
      </c>
      <c r="B26" s="29"/>
      <c r="C26" s="30"/>
    </row>
    <row r="27" spans="1:3" x14ac:dyDescent="0.25">
      <c r="A27" s="8"/>
    </row>
    <row r="29" spans="1:3" ht="16.5" thickBot="1" x14ac:dyDescent="0.3">
      <c r="A29" s="28" t="str">
        <f>'pomôcky IKT'!C1</f>
        <v>Špecifikácia IKT - Učebných pomôcok</v>
      </c>
      <c r="B29" s="28"/>
      <c r="C29" s="28"/>
    </row>
    <row r="30" spans="1:3" s="14" customFormat="1" ht="16.5" thickBot="1" x14ac:dyDescent="0.3">
      <c r="A30" s="22" t="str">
        <f>'pomôcky IKT'!C2</f>
        <v xml:space="preserve">Čitateľská gramotnosť </v>
      </c>
      <c r="B30" s="23"/>
      <c r="C30" s="13">
        <f>'pomôcky IKT'!E2</f>
        <v>0</v>
      </c>
    </row>
    <row r="31" spans="1:3" s="14" customFormat="1" ht="16.5" thickBot="1" x14ac:dyDescent="0.3">
      <c r="A31" s="24" t="str">
        <f>'pomôcky IKT'!C4</f>
        <v>IKT - PISA gramotnosti</v>
      </c>
      <c r="B31" s="25"/>
      <c r="C31" s="15">
        <f>'pomôcky IKT'!E4</f>
        <v>0</v>
      </c>
    </row>
    <row r="32" spans="1:3" ht="16.5" thickBot="1" x14ac:dyDescent="0.3">
      <c r="A32" s="26" t="str">
        <f>'pomôcky IKT'!A12</f>
        <v>Učebné pomôcky IKT SPOLU s DPH:</v>
      </c>
      <c r="B32" s="27"/>
      <c r="C32" s="10">
        <f>'pomôcky IKT'!E12</f>
        <v>0</v>
      </c>
    </row>
    <row r="33" spans="1:3" ht="16.5" thickBot="1" x14ac:dyDescent="0.3">
      <c r="A33" s="26" t="str">
        <f>'pomôcky IKT'!A13:D13</f>
        <v>Učebné pomôcky IKT SPOLU bez DPH:</v>
      </c>
      <c r="B33" s="27"/>
      <c r="C33" s="10">
        <f>C32/1.2</f>
        <v>0</v>
      </c>
    </row>
    <row r="34" spans="1:3" ht="49.5" customHeight="1" x14ac:dyDescent="0.25">
      <c r="A34" s="74" t="s">
        <v>48</v>
      </c>
      <c r="B34" s="73"/>
      <c r="C34" s="73"/>
    </row>
    <row r="46" spans="1:3" x14ac:dyDescent="0.25">
      <c r="B46" s="4" t="s">
        <v>12</v>
      </c>
    </row>
    <row r="47" spans="1:3" x14ac:dyDescent="0.25">
      <c r="B47" s="9" t="s">
        <v>15</v>
      </c>
    </row>
  </sheetData>
  <mergeCells count="24">
    <mergeCell ref="A34:C34"/>
    <mergeCell ref="A10:C10"/>
    <mergeCell ref="A12:C12"/>
    <mergeCell ref="A16:C16"/>
    <mergeCell ref="B17:C17"/>
    <mergeCell ref="A1:C1"/>
    <mergeCell ref="A9:C9"/>
    <mergeCell ref="A2:C2"/>
    <mergeCell ref="A3:C3"/>
    <mergeCell ref="A4:C4"/>
    <mergeCell ref="A6:C6"/>
    <mergeCell ref="A7:C7"/>
    <mergeCell ref="B18:C18"/>
    <mergeCell ref="A30:B30"/>
    <mergeCell ref="A31:B31"/>
    <mergeCell ref="A32:B32"/>
    <mergeCell ref="A33:B33"/>
    <mergeCell ref="A29:C29"/>
    <mergeCell ref="B26:C26"/>
    <mergeCell ref="B19:C19"/>
    <mergeCell ref="B20:C20"/>
    <mergeCell ref="B21:C21"/>
    <mergeCell ref="B22:C22"/>
    <mergeCell ref="B23:C2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28575</xdr:rowOff>
              </from>
              <to>
                <xdr:col>2</xdr:col>
                <xdr:colOff>1123950</xdr:colOff>
                <xdr:row>0</xdr:row>
                <xdr:rowOff>809625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3"/>
  <sheetViews>
    <sheetView tabSelected="1" topLeftCell="A7" workbookViewId="0">
      <selection activeCell="C18" sqref="C18"/>
    </sheetView>
  </sheetViews>
  <sheetFormatPr defaultRowHeight="15" x14ac:dyDescent="0.25"/>
  <cols>
    <col min="1" max="2" width="9.140625" style="1"/>
    <col min="3" max="3" width="93.85546875" style="1" customWidth="1"/>
    <col min="4" max="4" width="47.85546875" style="1" customWidth="1"/>
    <col min="5" max="5" width="10.42578125" style="2" customWidth="1"/>
    <col min="6" max="6" width="9.140625" style="1"/>
    <col min="7" max="7" width="12.42578125" style="2" customWidth="1"/>
    <col min="8" max="16384" width="9.140625" style="1"/>
  </cols>
  <sheetData>
    <row r="1" spans="1:7" ht="30.75" thickBot="1" x14ac:dyDescent="0.3">
      <c r="A1" s="64"/>
      <c r="B1" s="66"/>
      <c r="C1" s="52" t="s">
        <v>16</v>
      </c>
      <c r="D1" s="50" t="s">
        <v>42</v>
      </c>
      <c r="E1" s="72" t="s">
        <v>46</v>
      </c>
      <c r="F1" s="3" t="s">
        <v>1</v>
      </c>
      <c r="G1" s="72" t="s">
        <v>45</v>
      </c>
    </row>
    <row r="2" spans="1:7" ht="16.5" thickBot="1" x14ac:dyDescent="0.3">
      <c r="A2" s="65"/>
      <c r="B2" s="60"/>
      <c r="C2" s="53" t="s">
        <v>0</v>
      </c>
      <c r="D2" s="16"/>
      <c r="E2" s="38">
        <f>SUM(G3:G3)</f>
        <v>0</v>
      </c>
      <c r="F2" s="39"/>
      <c r="G2" s="40"/>
    </row>
    <row r="3" spans="1:7" ht="60.75" thickBot="1" x14ac:dyDescent="0.3">
      <c r="A3" s="58" t="s">
        <v>17</v>
      </c>
      <c r="B3" s="61" t="s">
        <v>25</v>
      </c>
      <c r="C3" s="54" t="s">
        <v>40</v>
      </c>
      <c r="D3" s="51"/>
      <c r="E3" s="67"/>
      <c r="F3" s="71">
        <v>1</v>
      </c>
      <c r="G3" s="69">
        <f t="shared" ref="G3" si="0">F3*E3</f>
        <v>0</v>
      </c>
    </row>
    <row r="4" spans="1:7" ht="16.5" thickBot="1" x14ac:dyDescent="0.3">
      <c r="A4" s="58"/>
      <c r="B4" s="62"/>
      <c r="C4" s="53" t="s">
        <v>2</v>
      </c>
      <c r="D4" s="16"/>
      <c r="E4" s="38">
        <f>SUM(G5:G11)</f>
        <v>0</v>
      </c>
      <c r="F4" s="39"/>
      <c r="G4" s="40"/>
    </row>
    <row r="5" spans="1:7" ht="120" x14ac:dyDescent="0.25">
      <c r="A5" s="58" t="s">
        <v>18</v>
      </c>
      <c r="B5" s="62" t="s">
        <v>26</v>
      </c>
      <c r="C5" s="55" t="s">
        <v>39</v>
      </c>
      <c r="D5" s="47"/>
      <c r="E5" s="67"/>
      <c r="F5" s="65">
        <v>3</v>
      </c>
      <c r="G5" s="69">
        <f t="shared" ref="G5:G11" si="1">F5*E5</f>
        <v>0</v>
      </c>
    </row>
    <row r="6" spans="1:7" ht="150" x14ac:dyDescent="0.25">
      <c r="A6" s="58" t="s">
        <v>19</v>
      </c>
      <c r="B6" s="62" t="s">
        <v>27</v>
      </c>
      <c r="C6" s="55" t="s">
        <v>36</v>
      </c>
      <c r="D6" s="47"/>
      <c r="E6" s="67"/>
      <c r="F6" s="58">
        <v>3</v>
      </c>
      <c r="G6" s="69">
        <f t="shared" si="1"/>
        <v>0</v>
      </c>
    </row>
    <row r="7" spans="1:7" ht="60" x14ac:dyDescent="0.25">
      <c r="A7" s="58" t="s">
        <v>20</v>
      </c>
      <c r="B7" s="62" t="s">
        <v>28</v>
      </c>
      <c r="C7" s="55" t="s">
        <v>37</v>
      </c>
      <c r="D7" s="47"/>
      <c r="E7" s="67"/>
      <c r="F7" s="58">
        <v>3</v>
      </c>
      <c r="G7" s="69">
        <f t="shared" ref="G7" si="2">F7*E7</f>
        <v>0</v>
      </c>
    </row>
    <row r="8" spans="1:7" ht="75" x14ac:dyDescent="0.25">
      <c r="A8" s="58" t="s">
        <v>21</v>
      </c>
      <c r="B8" s="62" t="s">
        <v>29</v>
      </c>
      <c r="C8" s="56" t="s">
        <v>38</v>
      </c>
      <c r="D8" s="48"/>
      <c r="E8" s="67"/>
      <c r="F8" s="58">
        <v>20</v>
      </c>
      <c r="G8" s="69">
        <f t="shared" si="1"/>
        <v>0</v>
      </c>
    </row>
    <row r="9" spans="1:7" ht="90" x14ac:dyDescent="0.25">
      <c r="A9" s="58" t="s">
        <v>22</v>
      </c>
      <c r="B9" s="62" t="s">
        <v>30</v>
      </c>
      <c r="C9" s="54" t="s">
        <v>34</v>
      </c>
      <c r="D9" s="51"/>
      <c r="E9" s="67"/>
      <c r="F9" s="58">
        <v>21</v>
      </c>
      <c r="G9" s="69">
        <f t="shared" si="1"/>
        <v>0</v>
      </c>
    </row>
    <row r="10" spans="1:7" ht="75" x14ac:dyDescent="0.25">
      <c r="A10" s="58" t="s">
        <v>23</v>
      </c>
      <c r="B10" s="62" t="s">
        <v>31</v>
      </c>
      <c r="C10" s="54" t="s">
        <v>35</v>
      </c>
      <c r="D10" s="51"/>
      <c r="E10" s="67"/>
      <c r="F10" s="58">
        <v>21</v>
      </c>
      <c r="G10" s="69">
        <f t="shared" si="1"/>
        <v>0</v>
      </c>
    </row>
    <row r="11" spans="1:7" ht="60.75" thickBot="1" x14ac:dyDescent="0.3">
      <c r="A11" s="59" t="s">
        <v>24</v>
      </c>
      <c r="B11" s="63" t="s">
        <v>32</v>
      </c>
      <c r="C11" s="57" t="s">
        <v>41</v>
      </c>
      <c r="D11" s="49"/>
      <c r="E11" s="68"/>
      <c r="F11" s="59">
        <v>1</v>
      </c>
      <c r="G11" s="70">
        <f t="shared" si="1"/>
        <v>0</v>
      </c>
    </row>
    <row r="12" spans="1:7" ht="16.5" thickBot="1" x14ac:dyDescent="0.3">
      <c r="A12" s="45" t="s">
        <v>44</v>
      </c>
      <c r="B12" s="44"/>
      <c r="C12" s="44"/>
      <c r="D12" s="46"/>
      <c r="E12" s="41">
        <f>E2+E4</f>
        <v>0</v>
      </c>
      <c r="F12" s="42"/>
      <c r="G12" s="43" t="e">
        <f>SUM(#REF!)</f>
        <v>#REF!</v>
      </c>
    </row>
    <row r="13" spans="1:7" ht="16.5" thickBot="1" x14ac:dyDescent="0.3">
      <c r="A13" s="45" t="s">
        <v>43</v>
      </c>
      <c r="B13" s="44"/>
      <c r="C13" s="44"/>
      <c r="D13" s="46"/>
      <c r="E13" s="41">
        <f>E12/1.2</f>
        <v>0</v>
      </c>
      <c r="F13" s="42"/>
      <c r="G13" s="43"/>
    </row>
  </sheetData>
  <mergeCells count="6">
    <mergeCell ref="E2:G2"/>
    <mergeCell ref="E12:G12"/>
    <mergeCell ref="E4:G4"/>
    <mergeCell ref="A12:D12"/>
    <mergeCell ref="A13:D13"/>
    <mergeCell ref="E13:G13"/>
  </mergeCells>
  <pageMargins left="0.51181102362204722" right="0.51181102362204722" top="0.35433070866141736" bottom="0.35433070866141736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ponuka</vt:lpstr>
      <vt:lpstr>pomôcky IKT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2019-12-04T12:32:05Z</cp:lastPrinted>
  <dcterms:created xsi:type="dcterms:W3CDTF">2019-01-24T19:03:05Z</dcterms:created>
  <dcterms:modified xsi:type="dcterms:W3CDTF">2019-12-04T12:32:14Z</dcterms:modified>
</cp:coreProperties>
</file>